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360" activeTab="0"/>
  </bookViews>
  <sheets>
    <sheet name="SeasonBySeasonRecor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<sst xmlns="http://schemas.openxmlformats.org/spreadsheetml/2006/main" count="330" uniqueCount="173">
  <si>
    <t>YEAR</t>
  </si>
  <si>
    <t>LEAGUE</t>
  </si>
  <si>
    <t>GP</t>
  </si>
  <si>
    <t>W</t>
  </si>
  <si>
    <t>L</t>
  </si>
  <si>
    <t>T</t>
  </si>
  <si>
    <t>PTS</t>
  </si>
  <si>
    <t>COACH</t>
  </si>
  <si>
    <t>FINISH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</si>
  <si>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</si>
  <si>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</si>
  <si>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</si>
  <si>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</si>
  <si>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</si>
  <si>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</si>
  <si>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</si>
  <si>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</si>
  <si>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</si>
  <si>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</si>
  <si>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1988-89</t>
  </si>
  <si>
    <t>1986-87</t>
  </si>
  <si>
    <t>1987-88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</si>
  <si>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</si>
  <si>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</si>
  <si>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</si>
  <si>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</si>
  <si>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</si>
  <si>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</si>
  <si>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</si>
  <si>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</si>
  <si>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</si>
  <si>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</si>
  <si>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</si>
  <si>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</si>
  <si>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NIAGARA JR.C WEST</t>
  </si>
  <si>
    <t>ED MACQUEEN</t>
  </si>
  <si>
    <t>JOHN YEOMAN</t>
  </si>
  <si>
    <t>FRED MURPHY</t>
  </si>
  <si>
    <t>MURRAY PATON</t>
  </si>
  <si>
    <t>BRIAN PATON</t>
  </si>
  <si>
    <t>DARRYL LICHTI</t>
  </si>
  <si>
    <t>JOHN JENSEN</t>
  </si>
  <si>
    <t>AL LOCKHART</t>
  </si>
  <si>
    <t>DAVE BOGART</t>
  </si>
  <si>
    <t>PAUL START</t>
  </si>
  <si>
    <t>SCOTT BROOKS</t>
  </si>
  <si>
    <t>NOTABLE PLAYERS</t>
  </si>
  <si>
    <t>SPECIAL ACHIEVEMENTS</t>
  </si>
  <si>
    <t>UNBEATEN 18-0-2 AT HOME</t>
  </si>
  <si>
    <t>BRAD KOVACHIK</t>
  </si>
  <si>
    <t>2001-02</t>
  </si>
  <si>
    <t>2002-03</t>
  </si>
  <si>
    <t>2003-04</t>
  </si>
  <si>
    <t>2004-05</t>
  </si>
  <si>
    <t>BRUCE SCHLITT</t>
  </si>
  <si>
    <t>OTL</t>
  </si>
  <si>
    <t>F.MURPHY, E.MACQUEEN</t>
  </si>
  <si>
    <t>40TH ANNIVERSARY</t>
  </si>
  <si>
    <t>2005-06</t>
  </si>
  <si>
    <t>DOUG SALT</t>
  </si>
  <si>
    <t>2006-07</t>
  </si>
  <si>
    <t>DEREK PARTLO</t>
  </si>
  <si>
    <t>2007-08</t>
  </si>
  <si>
    <t>D.PARTLO , D.MCLAREN</t>
  </si>
  <si>
    <t>2008-09</t>
  </si>
  <si>
    <t>W.MAXNER</t>
  </si>
  <si>
    <t>BECAME "RENEGADES"</t>
  </si>
  <si>
    <t>1975-76</t>
  </si>
  <si>
    <t>1974-75</t>
  </si>
  <si>
    <t>1973-74</t>
  </si>
  <si>
    <t>1972-73</t>
  </si>
  <si>
    <t>1971-72</t>
  </si>
  <si>
    <t>1970-71</t>
  </si>
  <si>
    <t>1969-70</t>
  </si>
  <si>
    <t>1968-69</t>
  </si>
  <si>
    <t>1967-68</t>
  </si>
  <si>
    <t>1966-67</t>
  </si>
  <si>
    <t>SOUTHWESTERN JR.B</t>
  </si>
  <si>
    <t>CENTRAL JR C</t>
  </si>
  <si>
    <t>INTERCOUNTY JR C</t>
  </si>
  <si>
    <t>PLAYOFFS</t>
  </si>
  <si>
    <t>2ND</t>
  </si>
  <si>
    <t>1ST</t>
  </si>
  <si>
    <t>4TH</t>
  </si>
  <si>
    <t>3RD</t>
  </si>
  <si>
    <t>5TH</t>
  </si>
  <si>
    <t>6TH</t>
  </si>
  <si>
    <t xml:space="preserve"> </t>
  </si>
  <si>
    <t>LOST SF</t>
  </si>
  <si>
    <t>LOST QF</t>
  </si>
  <si>
    <t>LOST F</t>
  </si>
  <si>
    <t>WON LEAGUE , LOST OHA QF</t>
  </si>
  <si>
    <t>GA</t>
  </si>
  <si>
    <t>GF</t>
  </si>
  <si>
    <t>WOODSTOCK NAVY VETS-RENEGADES SEASON BY SEASON RECORD</t>
  </si>
  <si>
    <t>DON IZZARD</t>
  </si>
  <si>
    <t>TED POWER</t>
  </si>
  <si>
    <t>2009-10</t>
  </si>
  <si>
    <t>D.MCLAREN , B.MCLEOD</t>
  </si>
  <si>
    <t>missed playoffs</t>
  </si>
  <si>
    <t>7TH (LAST)</t>
  </si>
  <si>
    <t>TOTALS</t>
  </si>
  <si>
    <t>"C"</t>
  </si>
  <si>
    <t>missed-2</t>
  </si>
  <si>
    <t>Last-1</t>
  </si>
  <si>
    <t>WESTERN JR.B</t>
  </si>
  <si>
    <t>2010-11</t>
  </si>
  <si>
    <t>J.MORRISON</t>
  </si>
  <si>
    <t>RESURRECTED AS "NAVY VETS"</t>
  </si>
  <si>
    <t>6TH (LAST)</t>
  </si>
  <si>
    <t>PCT</t>
  </si>
  <si>
    <t>2011-12</t>
  </si>
  <si>
    <t>STARTED SEASON 0-16</t>
  </si>
  <si>
    <t>"B" (3 SEASONS)</t>
  </si>
  <si>
    <t>BERNIE NICHOLS &amp; LEN HACHBORN</t>
  </si>
  <si>
    <t>LEAGUE TITLES</t>
  </si>
  <si>
    <t>DIVISION TITLES (PLAYOFFS)</t>
  </si>
  <si>
    <t>DIVISION TITLES (REG.SEASON)</t>
  </si>
  <si>
    <t>DIVISION FINALS</t>
  </si>
  <si>
    <t>PROVINCIAL TITLES</t>
  </si>
  <si>
    <t>PROVINCIAL FINALS</t>
  </si>
  <si>
    <t>ADAM WALLACE</t>
  </si>
  <si>
    <t>MIKE CRAIG &amp; PAUL O'HAGAN</t>
  </si>
  <si>
    <t>TED LONG</t>
  </si>
  <si>
    <t>DAVE MCLAREN</t>
  </si>
  <si>
    <t>STARTED SEASON 7-0-1</t>
  </si>
  <si>
    <t>2012-13</t>
  </si>
  <si>
    <t>J.MORRISON , M.JONES , F.MUELLER</t>
  </si>
  <si>
    <t>ENDED SEASON 0-16</t>
  </si>
  <si>
    <t>2013-14</t>
  </si>
  <si>
    <t>MIDWESTERN JR C</t>
  </si>
  <si>
    <t>1st-14 , 2nd-5 , Last-7</t>
  </si>
  <si>
    <t>LEAGUE FINALS</t>
  </si>
  <si>
    <t>LEAGUE TITLES (REG.SEASON - no divisions)</t>
  </si>
  <si>
    <t>F.MUELLER , A.WALLACE</t>
  </si>
  <si>
    <t>9TH (LAST)</t>
  </si>
  <si>
    <t>1st-14 , 2nd-5 , Last-8</t>
  </si>
  <si>
    <t>SuperC-5 , C-1 , missed-5</t>
  </si>
  <si>
    <t>SuperC-5 , C-1 , missed-3</t>
  </si>
  <si>
    <t>TEAM RECORD 24-GAME LOSING STREAK</t>
  </si>
  <si>
    <t>28-GAME UNBEATEN STREAK (STARTED SEASON 23-0-5)</t>
  </si>
  <si>
    <r>
      <rPr>
        <sz val="8"/>
        <rFont val="Arial"/>
        <family val="2"/>
      </rPr>
      <t>WON LEAGUE ,</t>
    </r>
    <r>
      <rPr>
        <b/>
        <sz val="8"/>
        <color indexed="10"/>
        <rFont val="Arial"/>
        <family val="2"/>
      </rPr>
      <t xml:space="preserve"> WON OHA SUPER C FINAL</t>
    </r>
  </si>
  <si>
    <r>
      <rPr>
        <sz val="8"/>
        <rFont val="Arial"/>
        <family val="2"/>
      </rPr>
      <t>WON LEAGUE ,</t>
    </r>
    <r>
      <rPr>
        <b/>
        <sz val="8"/>
        <color indexed="10"/>
        <rFont val="Arial"/>
        <family val="2"/>
      </rPr>
      <t xml:space="preserve"> WON OHA FINAL</t>
    </r>
  </si>
  <si>
    <t>LOST QF (1ST RD)</t>
  </si>
  <si>
    <r>
      <rPr>
        <sz val="8"/>
        <rFont val="Arial"/>
        <family val="2"/>
      </rPr>
      <t>LOST LEAGUE F ,</t>
    </r>
    <r>
      <rPr>
        <b/>
        <sz val="8"/>
        <color indexed="10"/>
        <rFont val="Arial"/>
        <family val="2"/>
      </rPr>
      <t xml:space="preserve"> WON OHA SUPER C FINAL</t>
    </r>
  </si>
  <si>
    <t>LOST LEAGUE F</t>
  </si>
  <si>
    <t>WON DIVISION , LOST LEAGUE F</t>
  </si>
  <si>
    <t>WON DIVISION , WON LEAGUE , LOST OHA SF</t>
  </si>
  <si>
    <t>WON DIVISION , WON LEAGUE , LOST OHA F</t>
  </si>
  <si>
    <t>WON DIVISION , LOST OHA QF (no LEAGUE F)</t>
  </si>
  <si>
    <t>JEFF BES , BOB LANGDON</t>
  </si>
  <si>
    <t>2014-15</t>
  </si>
  <si>
    <t>A.WALLACE</t>
  </si>
  <si>
    <r>
      <rPr>
        <sz val="8"/>
        <rFont val="Arial"/>
        <family val="2"/>
      </rPr>
      <t>LOST SF ,</t>
    </r>
    <r>
      <rPr>
        <b/>
        <sz val="8"/>
        <color indexed="10"/>
        <rFont val="Arial"/>
        <family val="2"/>
      </rPr>
      <t xml:space="preserve"> WON OHA SUPER C FINAL</t>
    </r>
  </si>
  <si>
    <t>LOST LEAGUE F , LOST SUPER C FINAL</t>
  </si>
  <si>
    <t>2015-16</t>
  </si>
  <si>
    <t>2016-17</t>
  </si>
  <si>
    <t>PJHL DOHERTY</t>
  </si>
  <si>
    <t>A.WILSON , C.SUMSION</t>
  </si>
  <si>
    <t>50TH ANNIVERSARY</t>
  </si>
  <si>
    <t>SOL</t>
  </si>
  <si>
    <t>SOW</t>
  </si>
  <si>
    <t>OTW</t>
  </si>
  <si>
    <t>SOUTHWESTERN JR.C</t>
  </si>
  <si>
    <t>2017-18</t>
  </si>
  <si>
    <t>M.PATON</t>
  </si>
  <si>
    <t>ALL YEARS (52)</t>
  </si>
  <si>
    <t>P.CROSBY,DA.YOUNG</t>
  </si>
  <si>
    <t>2018-19</t>
  </si>
  <si>
    <t>7TH</t>
  </si>
  <si>
    <t>2019-20</t>
  </si>
  <si>
    <t>DA.YOUNG</t>
  </si>
  <si>
    <t>1 WIN IN 1ST 14 GAMES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</si>
</sst>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PageLayoutView="0" workbookViewId="0" topLeftCell="A43">
      <selection activeCell="S58" sqref="S58"/>
    </sheetView>
  </sheetViews>
  <sheetFormatPr defaultColWidth="8.8515625" defaultRowHeight="12.75"/>
  <cols>
    <col min="1" max="1" width="8.8515625" style="3" customWidth="1"/>
    <col min="2" max="2" width="23.8515625" style="3" bestFit="1" customWidth="1"/>
    <col min="3" max="3" width="2.8515625" style="3" customWidth="1"/>
    <col min="4" max="5" width="4.421875" style="3" bestFit="1" customWidth="1"/>
    <col min="6" max="7" width="3.57421875" style="3" bestFit="1" customWidth="1"/>
    <col min="8" max="8" width="4.140625" style="3" bestFit="1" customWidth="1"/>
    <col min="9" max="11" width="4.140625" style="3" customWidth="1"/>
    <col min="12" max="13" width="3.57421875" style="3" bestFit="1" customWidth="1"/>
    <col min="14" max="14" width="4.421875" style="3" bestFit="1" customWidth="1"/>
    <col min="15" max="15" width="4.8515625" style="4" bestFit="1" customWidth="1"/>
    <col min="16" max="16" width="27.140625" style="3" bestFit="1" customWidth="1"/>
    <col min="17" max="17" width="16.57421875" style="3" bestFit="1" customWidth="1"/>
    <col min="18" max="18" width="33.421875" style="3" bestFit="1" customWidth="1"/>
    <col min="19" max="19" width="26.57421875" style="3" bestFit="1" customWidth="1"/>
    <col min="20" max="20" width="43.7109375" style="3" bestFit="1" customWidth="1"/>
    <col min="21" max="16384" width="8.8515625" style="3" customWidth="1"/>
  </cols>
  <sheetData>
    <row r="1" spans="1:15" s="1" customFormat="1" ht="11.25">
      <c r="A1" s="1" t="s">
        <v>94</v>
      </c>
      <c r="O1" s="2"/>
    </row>
    <row r="3" spans="1:20" s="1" customFormat="1" ht="11.25">
      <c r="A3" s="1" t="s">
        <v>0</v>
      </c>
      <c r="B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55</v>
      </c>
      <c r="I3" s="1" t="s">
        <v>160</v>
      </c>
      <c r="J3" s="1" t="s">
        <v>162</v>
      </c>
      <c r="K3" s="1" t="s">
        <v>161</v>
      </c>
      <c r="L3" s="1" t="s">
        <v>93</v>
      </c>
      <c r="M3" s="1" t="s">
        <v>92</v>
      </c>
      <c r="N3" s="1" t="s">
        <v>6</v>
      </c>
      <c r="O3" s="2" t="s">
        <v>110</v>
      </c>
      <c r="P3" s="1" t="s">
        <v>7</v>
      </c>
      <c r="Q3" s="1" t="s">
        <v>8</v>
      </c>
      <c r="R3" s="1" t="s">
        <v>80</v>
      </c>
      <c r="S3" s="1" t="s">
        <v>46</v>
      </c>
      <c r="T3" s="1" t="s">
        <v>47</v>
      </c>
    </row>
    <row r="5" spans="1:18" ht="11.25">
      <c r="A5" s="3" t="s">
        <v>76</v>
      </c>
      <c r="B5" s="3" t="s">
        <v>79</v>
      </c>
      <c r="D5" s="3">
        <v>30</v>
      </c>
      <c r="E5" s="3">
        <v>20</v>
      </c>
      <c r="F5" s="3">
        <v>7</v>
      </c>
      <c r="G5" s="3">
        <v>3</v>
      </c>
      <c r="H5" s="3">
        <v>0</v>
      </c>
      <c r="I5" s="3">
        <v>0</v>
      </c>
      <c r="J5" s="3">
        <v>0</v>
      </c>
      <c r="K5" s="3">
        <v>0</v>
      </c>
      <c r="L5" s="3">
        <v>146</v>
      </c>
      <c r="M5" s="3">
        <v>89</v>
      </c>
      <c r="N5" s="3">
        <v>43</v>
      </c>
      <c r="O5" s="4">
        <f>N5/(D5*2)</f>
        <v>0.7166666666666667</v>
      </c>
      <c r="P5" s="3" t="s">
        <v>95</v>
      </c>
      <c r="Q5" s="3" t="s">
        <v>81</v>
      </c>
      <c r="R5" s="3" t="s">
        <v>91</v>
      </c>
    </row>
    <row r="6" spans="1:19" ht="11.25">
      <c r="A6" s="3" t="s">
        <v>75</v>
      </c>
      <c r="B6" s="3" t="s">
        <v>79</v>
      </c>
      <c r="D6" s="3">
        <v>32</v>
      </c>
      <c r="E6" s="3">
        <v>27</v>
      </c>
      <c r="F6" s="3">
        <v>5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145</v>
      </c>
      <c r="M6" s="5">
        <v>68</v>
      </c>
      <c r="N6" s="3">
        <v>54</v>
      </c>
      <c r="O6" s="4">
        <f aca="true" t="shared" si="0" ref="O6:O62">N6/(D6*2)</f>
        <v>0.84375</v>
      </c>
      <c r="P6" s="3" t="s">
        <v>95</v>
      </c>
      <c r="Q6" s="3" t="s">
        <v>82</v>
      </c>
      <c r="R6" s="3" t="s">
        <v>145</v>
      </c>
      <c r="S6" s="3" t="s">
        <v>124</v>
      </c>
    </row>
    <row r="7" spans="1:20" ht="11.25">
      <c r="A7" s="3" t="s">
        <v>74</v>
      </c>
      <c r="B7" s="3" t="s">
        <v>79</v>
      </c>
      <c r="D7" s="3">
        <v>30</v>
      </c>
      <c r="E7" s="3">
        <v>24</v>
      </c>
      <c r="F7" s="3">
        <v>3</v>
      </c>
      <c r="G7" s="3">
        <v>3</v>
      </c>
      <c r="H7" s="3">
        <v>0</v>
      </c>
      <c r="I7" s="3">
        <v>0</v>
      </c>
      <c r="J7" s="3">
        <v>0</v>
      </c>
      <c r="K7" s="3">
        <v>0</v>
      </c>
      <c r="N7" s="3">
        <v>51</v>
      </c>
      <c r="O7" s="4">
        <f t="shared" si="0"/>
        <v>0.85</v>
      </c>
      <c r="P7" s="3" t="s">
        <v>96</v>
      </c>
      <c r="Q7" s="3" t="s">
        <v>82</v>
      </c>
      <c r="R7" s="6" t="s">
        <v>142</v>
      </c>
      <c r="S7" s="3" t="s">
        <v>124</v>
      </c>
      <c r="T7" s="3" t="s">
        <v>125</v>
      </c>
    </row>
    <row r="8" spans="1:19" ht="11.25">
      <c r="A8" s="3" t="s">
        <v>73</v>
      </c>
      <c r="B8" s="3" t="s">
        <v>79</v>
      </c>
      <c r="D8" s="3">
        <v>30</v>
      </c>
      <c r="E8" s="3">
        <v>18</v>
      </c>
      <c r="F8" s="3">
        <v>8</v>
      </c>
      <c r="G8" s="3">
        <v>4</v>
      </c>
      <c r="H8" s="3">
        <v>0</v>
      </c>
      <c r="I8" s="3">
        <v>0</v>
      </c>
      <c r="J8" s="3">
        <v>0</v>
      </c>
      <c r="K8" s="3">
        <v>0</v>
      </c>
      <c r="L8" s="3">
        <v>191</v>
      </c>
      <c r="M8" s="3">
        <v>144</v>
      </c>
      <c r="N8" s="3">
        <v>40</v>
      </c>
      <c r="O8" s="4">
        <f t="shared" si="0"/>
        <v>0.6666666666666666</v>
      </c>
      <c r="P8" s="3" t="s">
        <v>96</v>
      </c>
      <c r="Q8" s="3" t="s">
        <v>81</v>
      </c>
      <c r="R8" s="3" t="s">
        <v>154</v>
      </c>
      <c r="S8" s="3" t="s">
        <v>123</v>
      </c>
    </row>
    <row r="9" spans="1:18" ht="11.25">
      <c r="A9" s="3" t="s">
        <v>72</v>
      </c>
      <c r="B9" s="3" t="s">
        <v>79</v>
      </c>
      <c r="D9" s="3">
        <v>23</v>
      </c>
      <c r="E9" s="3">
        <v>17</v>
      </c>
      <c r="F9" s="3">
        <v>2</v>
      </c>
      <c r="G9" s="3">
        <v>4</v>
      </c>
      <c r="H9" s="3">
        <v>0</v>
      </c>
      <c r="I9" s="3">
        <v>0</v>
      </c>
      <c r="J9" s="3">
        <v>0</v>
      </c>
      <c r="K9" s="3">
        <v>0</v>
      </c>
      <c r="L9" s="3">
        <v>142</v>
      </c>
      <c r="M9" s="3">
        <v>82</v>
      </c>
      <c r="N9" s="3">
        <v>38</v>
      </c>
      <c r="O9" s="4">
        <f t="shared" si="0"/>
        <v>0.8260869565217391</v>
      </c>
      <c r="P9" s="3" t="s">
        <v>96</v>
      </c>
      <c r="Q9" s="3" t="s">
        <v>82</v>
      </c>
      <c r="R9" s="6" t="s">
        <v>141</v>
      </c>
    </row>
    <row r="10" spans="1:20" ht="11.25">
      <c r="A10" s="3" t="s">
        <v>71</v>
      </c>
      <c r="B10" s="3" t="s">
        <v>105</v>
      </c>
      <c r="D10" s="3">
        <v>40</v>
      </c>
      <c r="E10" s="3">
        <v>11</v>
      </c>
      <c r="F10" s="3">
        <v>24</v>
      </c>
      <c r="G10" s="3">
        <v>5</v>
      </c>
      <c r="H10" s="3">
        <v>0</v>
      </c>
      <c r="I10" s="3">
        <v>0</v>
      </c>
      <c r="J10" s="3">
        <v>0</v>
      </c>
      <c r="K10" s="3">
        <v>0</v>
      </c>
      <c r="N10" s="3">
        <v>27</v>
      </c>
      <c r="O10" s="4">
        <f t="shared" si="0"/>
        <v>0.3375</v>
      </c>
      <c r="P10" s="3" t="s">
        <v>96</v>
      </c>
      <c r="Q10" s="3" t="s">
        <v>100</v>
      </c>
      <c r="R10" s="3" t="s">
        <v>99</v>
      </c>
      <c r="T10" s="5" t="s">
        <v>172</v>
      </c>
    </row>
    <row r="11" spans="1:18" ht="11.25">
      <c r="A11" s="3" t="s">
        <v>70</v>
      </c>
      <c r="B11" s="3" t="s">
        <v>78</v>
      </c>
      <c r="D11" s="3">
        <v>32</v>
      </c>
      <c r="E11" s="3">
        <v>16</v>
      </c>
      <c r="F11" s="3">
        <v>11</v>
      </c>
      <c r="G11" s="3">
        <v>5</v>
      </c>
      <c r="H11" s="3">
        <v>0</v>
      </c>
      <c r="I11" s="3">
        <v>0</v>
      </c>
      <c r="J11" s="3">
        <v>0</v>
      </c>
      <c r="K11" s="3">
        <v>0</v>
      </c>
      <c r="N11" s="3">
        <v>37</v>
      </c>
      <c r="O11" s="4">
        <f t="shared" si="0"/>
        <v>0.578125</v>
      </c>
      <c r="P11" s="3" t="s">
        <v>35</v>
      </c>
      <c r="Q11" s="3" t="s">
        <v>83</v>
      </c>
      <c r="R11" s="6" t="s">
        <v>153</v>
      </c>
    </row>
    <row r="12" spans="1:18" ht="11.25">
      <c r="A12" s="3" t="s">
        <v>69</v>
      </c>
      <c r="B12" s="3" t="s">
        <v>78</v>
      </c>
      <c r="D12" s="3">
        <v>33</v>
      </c>
      <c r="E12" s="3">
        <v>26</v>
      </c>
      <c r="F12" s="3">
        <v>5</v>
      </c>
      <c r="G12" s="3">
        <v>2</v>
      </c>
      <c r="H12" s="3">
        <v>0</v>
      </c>
      <c r="I12" s="3">
        <v>0</v>
      </c>
      <c r="J12" s="3">
        <v>0</v>
      </c>
      <c r="K12" s="3">
        <v>0</v>
      </c>
      <c r="L12" s="3">
        <v>246</v>
      </c>
      <c r="M12" s="3">
        <v>87</v>
      </c>
      <c r="N12" s="3">
        <v>54</v>
      </c>
      <c r="O12" s="4">
        <f t="shared" si="0"/>
        <v>0.8181818181818182</v>
      </c>
      <c r="P12" s="3" t="s">
        <v>35</v>
      </c>
      <c r="Q12" s="3" t="s">
        <v>82</v>
      </c>
      <c r="R12" s="6" t="s">
        <v>141</v>
      </c>
    </row>
    <row r="13" spans="1:18" ht="11.25">
      <c r="A13" s="3" t="s">
        <v>68</v>
      </c>
      <c r="B13" s="3" t="s">
        <v>78</v>
      </c>
      <c r="D13" s="3">
        <v>36</v>
      </c>
      <c r="E13" s="3">
        <v>32</v>
      </c>
      <c r="F13" s="5">
        <v>2</v>
      </c>
      <c r="G13" s="3">
        <v>2</v>
      </c>
      <c r="H13" s="3">
        <v>0</v>
      </c>
      <c r="I13" s="3">
        <v>0</v>
      </c>
      <c r="J13" s="3">
        <v>0</v>
      </c>
      <c r="K13" s="3">
        <v>0</v>
      </c>
      <c r="L13" s="5">
        <v>315</v>
      </c>
      <c r="M13" s="3">
        <v>99</v>
      </c>
      <c r="N13" s="3">
        <v>66</v>
      </c>
      <c r="O13" s="10">
        <f t="shared" si="0"/>
        <v>0.9166666666666666</v>
      </c>
      <c r="P13" s="3" t="s">
        <v>35</v>
      </c>
      <c r="Q13" s="3" t="s">
        <v>82</v>
      </c>
      <c r="R13" s="6" t="s">
        <v>153</v>
      </c>
    </row>
    <row r="14" spans="1:18" ht="11.25">
      <c r="A14" s="3" t="s">
        <v>67</v>
      </c>
      <c r="B14" s="3" t="s">
        <v>78</v>
      </c>
      <c r="D14" s="3">
        <v>36</v>
      </c>
      <c r="E14" s="3">
        <v>25</v>
      </c>
      <c r="F14" s="3">
        <v>7</v>
      </c>
      <c r="G14" s="3">
        <v>4</v>
      </c>
      <c r="H14" s="3">
        <v>0</v>
      </c>
      <c r="I14" s="3">
        <v>0</v>
      </c>
      <c r="J14" s="3">
        <v>0</v>
      </c>
      <c r="K14" s="3">
        <v>0</v>
      </c>
      <c r="L14" s="3">
        <v>235</v>
      </c>
      <c r="M14" s="3">
        <v>117</v>
      </c>
      <c r="N14" s="3">
        <v>54</v>
      </c>
      <c r="O14" s="4">
        <f t="shared" si="0"/>
        <v>0.75</v>
      </c>
      <c r="P14" s="3" t="s">
        <v>35</v>
      </c>
      <c r="Q14" s="3" t="s">
        <v>82</v>
      </c>
      <c r="R14" s="6" t="s">
        <v>144</v>
      </c>
    </row>
    <row r="15" spans="1:19" ht="11.25">
      <c r="A15" s="3" t="s">
        <v>9</v>
      </c>
      <c r="B15" s="3" t="s">
        <v>77</v>
      </c>
      <c r="D15" s="3">
        <v>40</v>
      </c>
      <c r="E15" s="3">
        <v>19</v>
      </c>
      <c r="F15" s="3">
        <v>18</v>
      </c>
      <c r="G15" s="3">
        <v>3</v>
      </c>
      <c r="H15" s="3">
        <v>0</v>
      </c>
      <c r="I15" s="3">
        <v>0</v>
      </c>
      <c r="J15" s="3">
        <v>0</v>
      </c>
      <c r="K15" s="3">
        <v>0</v>
      </c>
      <c r="L15" s="3">
        <v>215</v>
      </c>
      <c r="M15" s="3">
        <v>200</v>
      </c>
      <c r="N15" s="3">
        <v>41</v>
      </c>
      <c r="O15" s="4">
        <f t="shared" si="0"/>
        <v>0.5125</v>
      </c>
      <c r="P15" s="3" t="s">
        <v>35</v>
      </c>
      <c r="Q15" s="3" t="s">
        <v>83</v>
      </c>
      <c r="R15" s="3" t="s">
        <v>88</v>
      </c>
      <c r="S15" s="3" t="s">
        <v>87</v>
      </c>
    </row>
    <row r="16" spans="1:19" ht="11.25">
      <c r="A16" s="3" t="s">
        <v>10</v>
      </c>
      <c r="B16" s="3" t="s">
        <v>77</v>
      </c>
      <c r="D16" s="3">
        <v>40</v>
      </c>
      <c r="E16" s="3">
        <v>15</v>
      </c>
      <c r="F16" s="3">
        <v>23</v>
      </c>
      <c r="G16" s="3">
        <v>2</v>
      </c>
      <c r="H16" s="3">
        <v>0</v>
      </c>
      <c r="I16" s="3">
        <v>0</v>
      </c>
      <c r="J16" s="3">
        <v>0</v>
      </c>
      <c r="K16" s="3">
        <v>0</v>
      </c>
      <c r="L16" s="3">
        <v>192</v>
      </c>
      <c r="M16" s="3">
        <v>215</v>
      </c>
      <c r="N16" s="3">
        <v>32</v>
      </c>
      <c r="O16" s="4">
        <f t="shared" si="0"/>
        <v>0.4</v>
      </c>
      <c r="P16" s="3" t="s">
        <v>35</v>
      </c>
      <c r="Q16" s="3" t="s">
        <v>85</v>
      </c>
      <c r="R16" s="3" t="s">
        <v>99</v>
      </c>
      <c r="S16" s="3" t="s">
        <v>114</v>
      </c>
    </row>
    <row r="17" spans="1:18" ht="11.25">
      <c r="A17" s="3" t="s">
        <v>11</v>
      </c>
      <c r="B17" s="3" t="s">
        <v>34</v>
      </c>
      <c r="D17" s="3">
        <v>40</v>
      </c>
      <c r="E17" s="3">
        <v>15</v>
      </c>
      <c r="F17" s="3">
        <v>19</v>
      </c>
      <c r="G17" s="3">
        <v>6</v>
      </c>
      <c r="H17" s="3">
        <v>0</v>
      </c>
      <c r="I17" s="3">
        <v>0</v>
      </c>
      <c r="J17" s="3">
        <v>0</v>
      </c>
      <c r="K17" s="3">
        <v>0</v>
      </c>
      <c r="N17" s="3">
        <v>36</v>
      </c>
      <c r="O17" s="4">
        <f t="shared" si="0"/>
        <v>0.45</v>
      </c>
      <c r="P17" s="3" t="s">
        <v>36</v>
      </c>
      <c r="Q17" s="3" t="s">
        <v>86</v>
      </c>
      <c r="R17" s="3" t="s">
        <v>89</v>
      </c>
    </row>
    <row r="18" spans="1:18" ht="11.25">
      <c r="A18" s="3" t="s">
        <v>12</v>
      </c>
      <c r="B18" s="3" t="s">
        <v>34</v>
      </c>
      <c r="D18" s="3">
        <v>44</v>
      </c>
      <c r="E18" s="3">
        <v>9</v>
      </c>
      <c r="F18" s="3">
        <v>30</v>
      </c>
      <c r="G18" s="3">
        <v>5</v>
      </c>
      <c r="H18" s="3">
        <v>0</v>
      </c>
      <c r="I18" s="3">
        <v>0</v>
      </c>
      <c r="J18" s="3">
        <v>0</v>
      </c>
      <c r="K18" s="3">
        <v>0</v>
      </c>
      <c r="N18" s="3">
        <v>23</v>
      </c>
      <c r="O18" s="4">
        <f t="shared" si="0"/>
        <v>0.26136363636363635</v>
      </c>
      <c r="P18" s="3" t="s">
        <v>36</v>
      </c>
      <c r="Q18" s="3" t="s">
        <v>100</v>
      </c>
      <c r="R18" s="3" t="s">
        <v>99</v>
      </c>
    </row>
    <row r="19" spans="1:18" ht="11.25">
      <c r="A19" s="3" t="s">
        <v>13</v>
      </c>
      <c r="B19" s="3" t="s">
        <v>34</v>
      </c>
      <c r="D19" s="3">
        <v>32</v>
      </c>
      <c r="E19" s="3">
        <v>23</v>
      </c>
      <c r="F19" s="3">
        <v>6</v>
      </c>
      <c r="G19" s="3">
        <v>3</v>
      </c>
      <c r="H19" s="3">
        <v>0</v>
      </c>
      <c r="I19" s="3">
        <v>0</v>
      </c>
      <c r="J19" s="3">
        <v>0</v>
      </c>
      <c r="K19" s="3">
        <v>0</v>
      </c>
      <c r="N19" s="3">
        <v>49</v>
      </c>
      <c r="O19" s="4">
        <f t="shared" si="0"/>
        <v>0.765625</v>
      </c>
      <c r="P19" s="3" t="s">
        <v>37</v>
      </c>
      <c r="Q19" s="3" t="s">
        <v>82</v>
      </c>
      <c r="R19" s="3" t="s">
        <v>147</v>
      </c>
    </row>
    <row r="20" spans="1:18" ht="11.25">
      <c r="A20" s="3" t="s">
        <v>14</v>
      </c>
      <c r="B20" s="3" t="s">
        <v>34</v>
      </c>
      <c r="D20" s="3">
        <v>32</v>
      </c>
      <c r="E20" s="3">
        <v>18</v>
      </c>
      <c r="F20" s="3">
        <v>11</v>
      </c>
      <c r="G20" s="3">
        <v>3</v>
      </c>
      <c r="H20" s="3">
        <v>0</v>
      </c>
      <c r="I20" s="3">
        <v>0</v>
      </c>
      <c r="J20" s="3">
        <v>0</v>
      </c>
      <c r="K20" s="3">
        <v>0</v>
      </c>
      <c r="N20" s="3">
        <v>39</v>
      </c>
      <c r="O20" s="4">
        <f t="shared" si="0"/>
        <v>0.609375</v>
      </c>
      <c r="P20" s="3" t="s">
        <v>56</v>
      </c>
      <c r="Q20" s="3" t="s">
        <v>81</v>
      </c>
      <c r="R20" s="3" t="s">
        <v>90</v>
      </c>
    </row>
    <row r="21" spans="1:18" ht="11.25">
      <c r="A21" s="3" t="s">
        <v>15</v>
      </c>
      <c r="B21" s="3" t="s">
        <v>34</v>
      </c>
      <c r="D21" s="3">
        <v>36</v>
      </c>
      <c r="E21" s="3">
        <v>26</v>
      </c>
      <c r="F21" s="3">
        <v>7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N21" s="3">
        <v>55</v>
      </c>
      <c r="O21" s="4">
        <f t="shared" si="0"/>
        <v>0.7638888888888888</v>
      </c>
      <c r="P21" s="3" t="s">
        <v>38</v>
      </c>
      <c r="Q21" s="3" t="s">
        <v>82</v>
      </c>
      <c r="R21" s="3" t="s">
        <v>146</v>
      </c>
    </row>
    <row r="22" spans="1:18" ht="11.25">
      <c r="A22" s="3" t="s">
        <v>16</v>
      </c>
      <c r="B22" s="3" t="s">
        <v>34</v>
      </c>
      <c r="D22" s="3">
        <v>30</v>
      </c>
      <c r="E22" s="3">
        <v>13</v>
      </c>
      <c r="F22" s="3">
        <v>9</v>
      </c>
      <c r="G22" s="3">
        <v>8</v>
      </c>
      <c r="H22" s="3">
        <v>0</v>
      </c>
      <c r="I22" s="3">
        <v>0</v>
      </c>
      <c r="J22" s="3">
        <v>0</v>
      </c>
      <c r="K22" s="3">
        <v>0</v>
      </c>
      <c r="N22" s="3">
        <v>34</v>
      </c>
      <c r="O22" s="4">
        <f t="shared" si="0"/>
        <v>0.5666666666666667</v>
      </c>
      <c r="P22" s="3" t="s">
        <v>39</v>
      </c>
      <c r="Q22" s="3" t="s">
        <v>83</v>
      </c>
      <c r="R22" s="3" t="s">
        <v>148</v>
      </c>
    </row>
    <row r="23" spans="1:18" ht="11.25">
      <c r="A23" s="3" t="s">
        <v>17</v>
      </c>
      <c r="B23" s="3" t="s">
        <v>163</v>
      </c>
      <c r="D23" s="3">
        <v>32</v>
      </c>
      <c r="E23" s="3">
        <v>18</v>
      </c>
      <c r="F23" s="3">
        <v>11</v>
      </c>
      <c r="G23" s="3">
        <v>3</v>
      </c>
      <c r="H23" s="3">
        <v>0</v>
      </c>
      <c r="I23" s="3">
        <v>0</v>
      </c>
      <c r="J23" s="3">
        <v>0</v>
      </c>
      <c r="K23" s="3">
        <v>0</v>
      </c>
      <c r="L23" s="3">
        <v>170</v>
      </c>
      <c r="M23" s="3">
        <v>126</v>
      </c>
      <c r="N23" s="3">
        <v>39</v>
      </c>
      <c r="O23" s="4">
        <f t="shared" si="0"/>
        <v>0.609375</v>
      </c>
      <c r="P23" s="3" t="s">
        <v>39</v>
      </c>
      <c r="Q23" s="3" t="s">
        <v>81</v>
      </c>
      <c r="R23" s="3" t="s">
        <v>91</v>
      </c>
    </row>
    <row r="24" spans="1:18" ht="11.25">
      <c r="A24" s="3" t="s">
        <v>18</v>
      </c>
      <c r="B24" s="3" t="s">
        <v>34</v>
      </c>
      <c r="D24" s="3">
        <v>36</v>
      </c>
      <c r="E24" s="3">
        <v>10</v>
      </c>
      <c r="F24" s="3">
        <v>17</v>
      </c>
      <c r="G24" s="3">
        <v>9</v>
      </c>
      <c r="H24" s="3">
        <v>0</v>
      </c>
      <c r="I24" s="3">
        <v>0</v>
      </c>
      <c r="J24" s="3">
        <v>0</v>
      </c>
      <c r="K24" s="3">
        <v>0</v>
      </c>
      <c r="N24" s="3">
        <v>29</v>
      </c>
      <c r="O24" s="4">
        <f t="shared" si="0"/>
        <v>0.4027777777777778</v>
      </c>
      <c r="P24" s="3" t="s">
        <v>40</v>
      </c>
      <c r="Q24" s="3" t="s">
        <v>83</v>
      </c>
      <c r="R24" s="3" t="s">
        <v>88</v>
      </c>
    </row>
    <row r="25" spans="1:19" ht="11.25">
      <c r="A25" s="3" t="s">
        <v>20</v>
      </c>
      <c r="B25" s="3" t="s">
        <v>34</v>
      </c>
      <c r="D25" s="3">
        <v>33</v>
      </c>
      <c r="E25" s="3">
        <v>15</v>
      </c>
      <c r="F25" s="3">
        <v>14</v>
      </c>
      <c r="G25" s="3">
        <v>4</v>
      </c>
      <c r="H25" s="3">
        <v>0</v>
      </c>
      <c r="I25" s="3">
        <v>0</v>
      </c>
      <c r="J25" s="3">
        <v>0</v>
      </c>
      <c r="K25" s="3">
        <v>0</v>
      </c>
      <c r="N25" s="3">
        <v>34</v>
      </c>
      <c r="O25" s="4">
        <f t="shared" si="0"/>
        <v>0.5151515151515151</v>
      </c>
      <c r="P25" s="3" t="s">
        <v>41</v>
      </c>
      <c r="Q25" s="3" t="s">
        <v>84</v>
      </c>
      <c r="R25" s="3" t="s">
        <v>88</v>
      </c>
      <c r="S25" s="3" t="s">
        <v>122</v>
      </c>
    </row>
    <row r="26" spans="1:19" ht="11.25">
      <c r="A26" s="3" t="s">
        <v>21</v>
      </c>
      <c r="B26" s="3" t="s">
        <v>34</v>
      </c>
      <c r="D26" s="3">
        <v>36</v>
      </c>
      <c r="E26" s="3">
        <v>25</v>
      </c>
      <c r="F26" s="3">
        <v>6</v>
      </c>
      <c r="G26" s="3">
        <v>5</v>
      </c>
      <c r="H26" s="3">
        <v>0</v>
      </c>
      <c r="I26" s="3">
        <v>0</v>
      </c>
      <c r="J26" s="3">
        <v>0</v>
      </c>
      <c r="K26" s="3">
        <v>0</v>
      </c>
      <c r="N26" s="3">
        <v>55</v>
      </c>
      <c r="O26" s="4">
        <f t="shared" si="0"/>
        <v>0.7638888888888888</v>
      </c>
      <c r="P26" s="3" t="s">
        <v>41</v>
      </c>
      <c r="Q26" s="3" t="s">
        <v>81</v>
      </c>
      <c r="R26" s="3" t="s">
        <v>146</v>
      </c>
      <c r="S26" s="3" t="s">
        <v>150</v>
      </c>
    </row>
    <row r="27" spans="1:19" ht="11.25">
      <c r="A27" s="3" t="s">
        <v>19</v>
      </c>
      <c r="B27" s="3" t="s">
        <v>34</v>
      </c>
      <c r="D27" s="3">
        <v>36</v>
      </c>
      <c r="E27" s="3">
        <v>19</v>
      </c>
      <c r="F27" s="3">
        <v>10</v>
      </c>
      <c r="G27" s="3">
        <v>7</v>
      </c>
      <c r="H27" s="3">
        <v>0</v>
      </c>
      <c r="I27" s="3">
        <v>0</v>
      </c>
      <c r="J27" s="3">
        <v>0</v>
      </c>
      <c r="K27" s="3">
        <v>0</v>
      </c>
      <c r="N27" s="3">
        <v>45</v>
      </c>
      <c r="O27" s="4">
        <f t="shared" si="0"/>
        <v>0.625</v>
      </c>
      <c r="P27" s="3" t="s">
        <v>41</v>
      </c>
      <c r="Q27" s="3" t="s">
        <v>84</v>
      </c>
      <c r="R27" s="3" t="s">
        <v>88</v>
      </c>
      <c r="S27" s="3" t="s">
        <v>87</v>
      </c>
    </row>
    <row r="28" spans="1:19" ht="11.25">
      <c r="A28" s="3" t="s">
        <v>22</v>
      </c>
      <c r="B28" s="3" t="s">
        <v>34</v>
      </c>
      <c r="D28" s="3">
        <v>36</v>
      </c>
      <c r="E28" s="3">
        <v>14</v>
      </c>
      <c r="F28" s="3">
        <v>14</v>
      </c>
      <c r="G28" s="3">
        <v>8</v>
      </c>
      <c r="H28" s="3">
        <v>0</v>
      </c>
      <c r="I28" s="3">
        <v>0</v>
      </c>
      <c r="J28" s="3">
        <v>0</v>
      </c>
      <c r="K28" s="3">
        <v>0</v>
      </c>
      <c r="N28" s="3">
        <v>36</v>
      </c>
      <c r="O28" s="4">
        <f t="shared" si="0"/>
        <v>0.5</v>
      </c>
      <c r="P28" s="3" t="s">
        <v>42</v>
      </c>
      <c r="Q28" s="3" t="s">
        <v>83</v>
      </c>
      <c r="R28" s="3" t="s">
        <v>88</v>
      </c>
      <c r="S28" s="3" t="s">
        <v>49</v>
      </c>
    </row>
    <row r="29" spans="1:18" ht="11.25">
      <c r="A29" s="3" t="s">
        <v>23</v>
      </c>
      <c r="B29" s="3" t="s">
        <v>34</v>
      </c>
      <c r="D29" s="3">
        <v>34</v>
      </c>
      <c r="E29" s="3">
        <v>7</v>
      </c>
      <c r="F29" s="3">
        <v>22</v>
      </c>
      <c r="G29" s="3">
        <v>5</v>
      </c>
      <c r="H29" s="3">
        <v>0</v>
      </c>
      <c r="I29" s="3">
        <v>0</v>
      </c>
      <c r="J29" s="3">
        <v>0</v>
      </c>
      <c r="K29" s="3">
        <v>0</v>
      </c>
      <c r="N29" s="3">
        <v>19</v>
      </c>
      <c r="O29" s="4">
        <f t="shared" si="0"/>
        <v>0.27941176470588236</v>
      </c>
      <c r="P29" s="3" t="s">
        <v>42</v>
      </c>
      <c r="Q29" s="3" t="s">
        <v>109</v>
      </c>
      <c r="R29" s="3" t="s">
        <v>99</v>
      </c>
    </row>
    <row r="30" spans="1:18" ht="11.25">
      <c r="A30" s="3" t="s">
        <v>24</v>
      </c>
      <c r="B30" s="3" t="s">
        <v>34</v>
      </c>
      <c r="D30" s="3">
        <v>36</v>
      </c>
      <c r="E30" s="3">
        <v>13</v>
      </c>
      <c r="F30" s="3">
        <v>19</v>
      </c>
      <c r="G30" s="3">
        <v>4</v>
      </c>
      <c r="H30" s="3">
        <v>0</v>
      </c>
      <c r="I30" s="3">
        <v>0</v>
      </c>
      <c r="J30" s="3">
        <v>0</v>
      </c>
      <c r="K30" s="3">
        <v>0</v>
      </c>
      <c r="L30" s="3">
        <v>162</v>
      </c>
      <c r="M30" s="3">
        <v>158</v>
      </c>
      <c r="N30" s="3">
        <v>30</v>
      </c>
      <c r="O30" s="4">
        <f t="shared" si="0"/>
        <v>0.4166666666666667</v>
      </c>
      <c r="P30" s="3" t="s">
        <v>43</v>
      </c>
      <c r="Q30" s="3" t="s">
        <v>86</v>
      </c>
      <c r="R30" s="3" t="s">
        <v>88</v>
      </c>
    </row>
    <row r="31" spans="1:20" ht="11.25">
      <c r="A31" s="3" t="s">
        <v>25</v>
      </c>
      <c r="B31" s="3" t="s">
        <v>34</v>
      </c>
      <c r="D31" s="3">
        <v>36</v>
      </c>
      <c r="E31" s="3">
        <v>29</v>
      </c>
      <c r="F31" s="5">
        <v>2</v>
      </c>
      <c r="G31" s="3">
        <v>5</v>
      </c>
      <c r="H31" s="3">
        <v>0</v>
      </c>
      <c r="I31" s="3">
        <v>0</v>
      </c>
      <c r="J31" s="3">
        <v>0</v>
      </c>
      <c r="K31" s="3">
        <v>0</v>
      </c>
      <c r="L31" s="3">
        <v>247</v>
      </c>
      <c r="M31" s="3">
        <v>121</v>
      </c>
      <c r="N31" s="3">
        <v>63</v>
      </c>
      <c r="O31" s="4">
        <f t="shared" si="0"/>
        <v>0.875</v>
      </c>
      <c r="P31" s="3" t="s">
        <v>43</v>
      </c>
      <c r="Q31" s="3" t="s">
        <v>82</v>
      </c>
      <c r="R31" s="3" t="s">
        <v>146</v>
      </c>
      <c r="T31" s="6" t="s">
        <v>140</v>
      </c>
    </row>
    <row r="32" spans="1:18" ht="11.25">
      <c r="A32" s="3" t="s">
        <v>26</v>
      </c>
      <c r="B32" s="3" t="s">
        <v>34</v>
      </c>
      <c r="D32" s="3">
        <v>36</v>
      </c>
      <c r="E32" s="3">
        <v>18</v>
      </c>
      <c r="F32" s="3">
        <v>12</v>
      </c>
      <c r="G32" s="3">
        <v>6</v>
      </c>
      <c r="H32" s="3">
        <v>0</v>
      </c>
      <c r="I32" s="3">
        <v>0</v>
      </c>
      <c r="J32" s="3">
        <v>0</v>
      </c>
      <c r="K32" s="3">
        <v>0</v>
      </c>
      <c r="L32" s="3">
        <v>177</v>
      </c>
      <c r="M32" s="3">
        <v>146</v>
      </c>
      <c r="N32" s="3">
        <v>42</v>
      </c>
      <c r="O32" s="4">
        <f t="shared" si="0"/>
        <v>0.5833333333333334</v>
      </c>
      <c r="P32" s="3" t="s">
        <v>43</v>
      </c>
      <c r="Q32" s="3" t="s">
        <v>84</v>
      </c>
      <c r="R32" s="3" t="s">
        <v>149</v>
      </c>
    </row>
    <row r="33" spans="1:18" ht="11.25">
      <c r="A33" s="3" t="s">
        <v>27</v>
      </c>
      <c r="B33" s="3" t="s">
        <v>34</v>
      </c>
      <c r="D33" s="3">
        <v>36</v>
      </c>
      <c r="E33" s="3">
        <v>28</v>
      </c>
      <c r="F33" s="3">
        <v>5</v>
      </c>
      <c r="G33" s="3">
        <v>3</v>
      </c>
      <c r="H33" s="3">
        <v>0</v>
      </c>
      <c r="I33" s="3">
        <v>0</v>
      </c>
      <c r="J33" s="3">
        <v>0</v>
      </c>
      <c r="K33" s="3">
        <v>0</v>
      </c>
      <c r="L33" s="3">
        <v>243</v>
      </c>
      <c r="M33" s="3">
        <v>112</v>
      </c>
      <c r="N33" s="3">
        <v>59</v>
      </c>
      <c r="O33" s="4">
        <f t="shared" si="0"/>
        <v>0.8194444444444444</v>
      </c>
      <c r="P33" s="3" t="s">
        <v>43</v>
      </c>
      <c r="Q33" s="3" t="s">
        <v>82</v>
      </c>
      <c r="R33" s="3" t="s">
        <v>147</v>
      </c>
    </row>
    <row r="34" spans="1:20" ht="11.25">
      <c r="A34" s="3" t="s">
        <v>28</v>
      </c>
      <c r="B34" s="3" t="s">
        <v>34</v>
      </c>
      <c r="D34" s="3">
        <v>40</v>
      </c>
      <c r="E34" s="6">
        <v>33</v>
      </c>
      <c r="F34" s="3">
        <v>4</v>
      </c>
      <c r="G34" s="3">
        <v>3</v>
      </c>
      <c r="H34" s="3">
        <v>0</v>
      </c>
      <c r="I34" s="3">
        <v>0</v>
      </c>
      <c r="J34" s="3">
        <v>0</v>
      </c>
      <c r="K34" s="3">
        <v>0</v>
      </c>
      <c r="L34" s="3">
        <v>258</v>
      </c>
      <c r="M34" s="3">
        <v>102</v>
      </c>
      <c r="N34" s="6">
        <v>69</v>
      </c>
      <c r="O34" s="4">
        <f t="shared" si="0"/>
        <v>0.8625</v>
      </c>
      <c r="P34" s="3" t="s">
        <v>43</v>
      </c>
      <c r="Q34" s="3" t="s">
        <v>82</v>
      </c>
      <c r="R34" s="3" t="s">
        <v>90</v>
      </c>
      <c r="T34" s="6" t="s">
        <v>48</v>
      </c>
    </row>
    <row r="35" spans="1:18" ht="11.25">
      <c r="A35" s="3" t="s">
        <v>29</v>
      </c>
      <c r="B35" s="3" t="s">
        <v>34</v>
      </c>
      <c r="D35" s="3">
        <v>40</v>
      </c>
      <c r="E35" s="3">
        <v>32</v>
      </c>
      <c r="F35" s="3">
        <v>5</v>
      </c>
      <c r="G35" s="3">
        <v>3</v>
      </c>
      <c r="H35" s="3">
        <v>0</v>
      </c>
      <c r="I35" s="3">
        <v>0</v>
      </c>
      <c r="J35" s="3">
        <v>0</v>
      </c>
      <c r="K35" s="3">
        <v>0</v>
      </c>
      <c r="L35" s="3">
        <v>214</v>
      </c>
      <c r="M35" s="3">
        <v>93</v>
      </c>
      <c r="N35" s="3">
        <v>67</v>
      </c>
      <c r="O35" s="4">
        <f t="shared" si="0"/>
        <v>0.8375</v>
      </c>
      <c r="P35" s="3" t="s">
        <v>43</v>
      </c>
      <c r="Q35" s="3" t="s">
        <v>82</v>
      </c>
      <c r="R35" s="3" t="s">
        <v>90</v>
      </c>
    </row>
    <row r="36" spans="1:18" ht="11.25">
      <c r="A36" s="3" t="s">
        <v>30</v>
      </c>
      <c r="B36" s="3" t="s">
        <v>34</v>
      </c>
      <c r="D36" s="3">
        <v>40</v>
      </c>
      <c r="E36" s="3">
        <v>22</v>
      </c>
      <c r="F36" s="3">
        <v>14</v>
      </c>
      <c r="G36" s="3">
        <v>4</v>
      </c>
      <c r="H36" s="3">
        <v>0</v>
      </c>
      <c r="I36" s="3">
        <v>0</v>
      </c>
      <c r="J36" s="3">
        <v>0</v>
      </c>
      <c r="K36" s="3">
        <v>0</v>
      </c>
      <c r="L36" s="3">
        <v>187</v>
      </c>
      <c r="M36" s="3">
        <v>157</v>
      </c>
      <c r="N36" s="3">
        <v>48</v>
      </c>
      <c r="O36" s="4">
        <f t="shared" si="0"/>
        <v>0.6</v>
      </c>
      <c r="P36" s="3" t="s">
        <v>44</v>
      </c>
      <c r="Q36" s="3" t="s">
        <v>84</v>
      </c>
      <c r="R36" s="3" t="s">
        <v>88</v>
      </c>
    </row>
    <row r="37" spans="1:18" ht="11.25">
      <c r="A37" s="3" t="s">
        <v>31</v>
      </c>
      <c r="B37" s="3" t="s">
        <v>34</v>
      </c>
      <c r="D37" s="3">
        <v>35</v>
      </c>
      <c r="E37" s="3">
        <v>28</v>
      </c>
      <c r="F37" s="3">
        <v>7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193</v>
      </c>
      <c r="M37" s="3">
        <v>109</v>
      </c>
      <c r="N37" s="3">
        <v>57</v>
      </c>
      <c r="O37" s="4">
        <f t="shared" si="0"/>
        <v>0.8142857142857143</v>
      </c>
      <c r="P37" s="3" t="s">
        <v>45</v>
      </c>
      <c r="Q37" s="3" t="s">
        <v>82</v>
      </c>
      <c r="R37" s="3" t="s">
        <v>146</v>
      </c>
    </row>
    <row r="38" spans="1:18" ht="11.25">
      <c r="A38" s="3" t="s">
        <v>32</v>
      </c>
      <c r="B38" s="3" t="s">
        <v>34</v>
      </c>
      <c r="D38" s="3">
        <v>36</v>
      </c>
      <c r="E38" s="3">
        <v>18</v>
      </c>
      <c r="F38" s="3">
        <v>18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128</v>
      </c>
      <c r="M38" s="3">
        <v>129</v>
      </c>
      <c r="N38" s="3">
        <v>37</v>
      </c>
      <c r="O38" s="4">
        <f t="shared" si="0"/>
        <v>0.5138888888888888</v>
      </c>
      <c r="P38" s="3" t="s">
        <v>45</v>
      </c>
      <c r="Q38" s="3" t="s">
        <v>84</v>
      </c>
      <c r="R38" s="3" t="s">
        <v>88</v>
      </c>
    </row>
    <row r="39" spans="1:20" ht="11.25">
      <c r="A39" s="3" t="s">
        <v>33</v>
      </c>
      <c r="B39" s="3" t="s">
        <v>34</v>
      </c>
      <c r="D39" s="3">
        <v>36</v>
      </c>
      <c r="E39" s="3">
        <v>18</v>
      </c>
      <c r="F39" s="3">
        <v>17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160</v>
      </c>
      <c r="M39" s="3">
        <v>158</v>
      </c>
      <c r="N39" s="3">
        <v>38</v>
      </c>
      <c r="O39" s="4">
        <f t="shared" si="0"/>
        <v>0.5277777777777778</v>
      </c>
      <c r="P39" s="3" t="s">
        <v>45</v>
      </c>
      <c r="Q39" s="3" t="s">
        <v>84</v>
      </c>
      <c r="R39" s="3" t="s">
        <v>90</v>
      </c>
      <c r="T39" s="3" t="s">
        <v>87</v>
      </c>
    </row>
    <row r="40" spans="1:18" ht="11.25">
      <c r="A40" s="3" t="s">
        <v>50</v>
      </c>
      <c r="B40" s="3" t="s">
        <v>34</v>
      </c>
      <c r="D40" s="3">
        <v>36</v>
      </c>
      <c r="E40" s="3">
        <v>25</v>
      </c>
      <c r="F40" s="3">
        <v>9</v>
      </c>
      <c r="G40" s="3">
        <v>1</v>
      </c>
      <c r="H40" s="3">
        <v>1</v>
      </c>
      <c r="L40" s="3">
        <v>180</v>
      </c>
      <c r="M40" s="3">
        <v>141</v>
      </c>
      <c r="N40" s="3">
        <v>52</v>
      </c>
      <c r="O40" s="4">
        <f t="shared" si="0"/>
        <v>0.7222222222222222</v>
      </c>
      <c r="P40" s="3" t="s">
        <v>45</v>
      </c>
      <c r="Q40" s="3" t="s">
        <v>82</v>
      </c>
      <c r="R40" s="3" t="s">
        <v>147</v>
      </c>
    </row>
    <row r="41" spans="1:18" ht="11.25">
      <c r="A41" s="3" t="s">
        <v>51</v>
      </c>
      <c r="B41" s="3" t="s">
        <v>34</v>
      </c>
      <c r="D41" s="3">
        <v>36</v>
      </c>
      <c r="E41" s="3">
        <v>15</v>
      </c>
      <c r="F41" s="3">
        <v>15</v>
      </c>
      <c r="G41" s="3">
        <v>4</v>
      </c>
      <c r="H41" s="3">
        <v>2</v>
      </c>
      <c r="L41" s="3">
        <v>116</v>
      </c>
      <c r="M41" s="3">
        <v>125</v>
      </c>
      <c r="N41" s="3">
        <v>36</v>
      </c>
      <c r="O41" s="4">
        <f t="shared" si="0"/>
        <v>0.5</v>
      </c>
      <c r="P41" s="3" t="s">
        <v>45</v>
      </c>
      <c r="Q41" s="3" t="s">
        <v>84</v>
      </c>
      <c r="R41" s="3" t="s">
        <v>88</v>
      </c>
    </row>
    <row r="42" spans="1:18" ht="11.25">
      <c r="A42" s="3" t="s">
        <v>52</v>
      </c>
      <c r="B42" s="3" t="s">
        <v>34</v>
      </c>
      <c r="D42" s="3">
        <v>36</v>
      </c>
      <c r="E42" s="3">
        <v>9</v>
      </c>
      <c r="F42" s="3">
        <v>24</v>
      </c>
      <c r="G42" s="3">
        <v>2</v>
      </c>
      <c r="H42" s="3">
        <v>1</v>
      </c>
      <c r="L42" s="3">
        <v>93</v>
      </c>
      <c r="M42" s="3">
        <v>145</v>
      </c>
      <c r="N42" s="3">
        <v>21</v>
      </c>
      <c r="O42" s="4">
        <f t="shared" si="0"/>
        <v>0.2916666666666667</v>
      </c>
      <c r="P42" s="3" t="s">
        <v>38</v>
      </c>
      <c r="Q42" s="3" t="s">
        <v>109</v>
      </c>
      <c r="R42" s="3" t="s">
        <v>99</v>
      </c>
    </row>
    <row r="43" spans="1:18" ht="11.25">
      <c r="A43" s="3" t="s">
        <v>53</v>
      </c>
      <c r="B43" s="3" t="s">
        <v>34</v>
      </c>
      <c r="D43" s="3">
        <v>35</v>
      </c>
      <c r="E43" s="3">
        <v>15</v>
      </c>
      <c r="F43" s="3">
        <v>19</v>
      </c>
      <c r="G43" s="3">
        <v>1</v>
      </c>
      <c r="H43" s="3">
        <v>0</v>
      </c>
      <c r="I43" s="3">
        <v>0</v>
      </c>
      <c r="J43" s="3">
        <v>1</v>
      </c>
      <c r="K43" s="3">
        <v>0</v>
      </c>
      <c r="L43" s="3">
        <v>98</v>
      </c>
      <c r="M43" s="3">
        <v>148</v>
      </c>
      <c r="N43" s="3">
        <v>31</v>
      </c>
      <c r="O43" s="4">
        <f t="shared" si="0"/>
        <v>0.44285714285714284</v>
      </c>
      <c r="P43" s="3" t="s">
        <v>54</v>
      </c>
      <c r="Q43" s="3" t="s">
        <v>83</v>
      </c>
      <c r="R43" s="3" t="s">
        <v>88</v>
      </c>
    </row>
    <row r="44" spans="1:20" ht="11.25">
      <c r="A44" s="3" t="s">
        <v>58</v>
      </c>
      <c r="B44" s="3" t="s">
        <v>34</v>
      </c>
      <c r="D44" s="3">
        <v>36</v>
      </c>
      <c r="E44" s="3">
        <v>11</v>
      </c>
      <c r="F44" s="3">
        <v>20</v>
      </c>
      <c r="G44" s="3">
        <v>2</v>
      </c>
      <c r="H44" s="3">
        <v>3</v>
      </c>
      <c r="I44" s="3">
        <v>0</v>
      </c>
      <c r="J44" s="3">
        <v>1</v>
      </c>
      <c r="K44" s="3">
        <v>0</v>
      </c>
      <c r="L44" s="3">
        <v>104</v>
      </c>
      <c r="M44" s="3">
        <v>148</v>
      </c>
      <c r="N44" s="3">
        <v>27</v>
      </c>
      <c r="O44" s="4">
        <f t="shared" si="0"/>
        <v>0.375</v>
      </c>
      <c r="P44" s="3" t="s">
        <v>59</v>
      </c>
      <c r="Q44" s="3" t="s">
        <v>83</v>
      </c>
      <c r="R44" s="3" t="s">
        <v>88</v>
      </c>
      <c r="T44" s="3" t="s">
        <v>57</v>
      </c>
    </row>
    <row r="45" spans="1:19" ht="11.25">
      <c r="A45" s="3" t="s">
        <v>60</v>
      </c>
      <c r="B45" s="3" t="s">
        <v>34</v>
      </c>
      <c r="D45" s="3">
        <v>36</v>
      </c>
      <c r="E45" s="3">
        <v>21</v>
      </c>
      <c r="F45" s="3">
        <v>13</v>
      </c>
      <c r="G45" s="3">
        <v>1</v>
      </c>
      <c r="H45" s="3">
        <v>1</v>
      </c>
      <c r="I45" s="3">
        <v>0</v>
      </c>
      <c r="J45" s="3">
        <v>3</v>
      </c>
      <c r="K45" s="3">
        <v>0</v>
      </c>
      <c r="L45" s="3">
        <v>185</v>
      </c>
      <c r="M45" s="3">
        <v>141</v>
      </c>
      <c r="N45" s="3">
        <v>44</v>
      </c>
      <c r="O45" s="4">
        <f t="shared" si="0"/>
        <v>0.6111111111111112</v>
      </c>
      <c r="P45" s="3" t="s">
        <v>61</v>
      </c>
      <c r="Q45" s="3" t="s">
        <v>83</v>
      </c>
      <c r="R45" s="3" t="s">
        <v>90</v>
      </c>
      <c r="S45" s="3" t="s">
        <v>121</v>
      </c>
    </row>
    <row r="46" spans="1:20" ht="11.25">
      <c r="A46" s="3" t="s">
        <v>62</v>
      </c>
      <c r="B46" s="3" t="s">
        <v>34</v>
      </c>
      <c r="D46" s="3">
        <v>36</v>
      </c>
      <c r="E46" s="3">
        <v>15</v>
      </c>
      <c r="F46" s="3">
        <v>18</v>
      </c>
      <c r="G46" s="3">
        <v>2</v>
      </c>
      <c r="H46" s="3">
        <v>1</v>
      </c>
      <c r="I46" s="3">
        <v>0</v>
      </c>
      <c r="J46" s="3">
        <v>3</v>
      </c>
      <c r="K46" s="3">
        <v>0</v>
      </c>
      <c r="L46" s="3">
        <v>155</v>
      </c>
      <c r="M46" s="3">
        <v>125</v>
      </c>
      <c r="N46" s="3">
        <v>33</v>
      </c>
      <c r="O46" s="4">
        <f t="shared" si="0"/>
        <v>0.4583333333333333</v>
      </c>
      <c r="P46" s="3" t="s">
        <v>63</v>
      </c>
      <c r="Q46" s="3" t="s">
        <v>85</v>
      </c>
      <c r="R46" s="3" t="s">
        <v>143</v>
      </c>
      <c r="T46" s="3" t="s">
        <v>66</v>
      </c>
    </row>
    <row r="47" spans="1:18" ht="11.25">
      <c r="A47" s="3" t="s">
        <v>64</v>
      </c>
      <c r="B47" s="3" t="s">
        <v>34</v>
      </c>
      <c r="D47" s="3">
        <v>36</v>
      </c>
      <c r="E47" s="3">
        <v>20</v>
      </c>
      <c r="F47" s="3">
        <v>13</v>
      </c>
      <c r="G47" s="3">
        <v>0</v>
      </c>
      <c r="H47" s="3">
        <v>0</v>
      </c>
      <c r="I47" s="3">
        <v>3</v>
      </c>
      <c r="J47" s="3">
        <v>1</v>
      </c>
      <c r="K47" s="3">
        <v>2</v>
      </c>
      <c r="L47" s="3">
        <v>119</v>
      </c>
      <c r="M47" s="3">
        <v>103</v>
      </c>
      <c r="N47" s="3">
        <v>43</v>
      </c>
      <c r="O47" s="4">
        <f t="shared" si="0"/>
        <v>0.5972222222222222</v>
      </c>
      <c r="P47" s="3" t="s">
        <v>65</v>
      </c>
      <c r="Q47" s="3" t="s">
        <v>83</v>
      </c>
      <c r="R47" s="3" t="s">
        <v>88</v>
      </c>
    </row>
    <row r="48" spans="1:18" ht="11.25">
      <c r="A48" s="3" t="s">
        <v>97</v>
      </c>
      <c r="B48" s="3" t="s">
        <v>34</v>
      </c>
      <c r="D48" s="3">
        <v>36</v>
      </c>
      <c r="E48" s="3">
        <v>19</v>
      </c>
      <c r="F48" s="3">
        <v>13</v>
      </c>
      <c r="G48" s="3">
        <v>0</v>
      </c>
      <c r="H48" s="3">
        <v>4</v>
      </c>
      <c r="I48" s="3">
        <v>0</v>
      </c>
      <c r="J48" s="3">
        <v>2</v>
      </c>
      <c r="K48" s="3">
        <v>2</v>
      </c>
      <c r="L48" s="3">
        <v>138</v>
      </c>
      <c r="M48" s="3">
        <v>123</v>
      </c>
      <c r="N48" s="3">
        <v>42</v>
      </c>
      <c r="O48" s="4">
        <f t="shared" si="0"/>
        <v>0.5833333333333334</v>
      </c>
      <c r="P48" s="3" t="s">
        <v>98</v>
      </c>
      <c r="Q48" s="3" t="s">
        <v>84</v>
      </c>
      <c r="R48" s="3" t="s">
        <v>88</v>
      </c>
    </row>
    <row r="49" spans="1:20" ht="11.25">
      <c r="A49" s="3" t="s">
        <v>106</v>
      </c>
      <c r="B49" s="3" t="s">
        <v>34</v>
      </c>
      <c r="D49" s="3">
        <v>36</v>
      </c>
      <c r="E49" s="3">
        <v>7</v>
      </c>
      <c r="F49" s="3">
        <v>25</v>
      </c>
      <c r="G49" s="3">
        <v>0</v>
      </c>
      <c r="H49" s="3">
        <v>2</v>
      </c>
      <c r="I49" s="3">
        <v>2</v>
      </c>
      <c r="J49" s="3">
        <v>0</v>
      </c>
      <c r="K49" s="3">
        <v>0</v>
      </c>
      <c r="L49" s="3">
        <v>102</v>
      </c>
      <c r="M49" s="3">
        <v>199</v>
      </c>
      <c r="N49" s="3">
        <v>18</v>
      </c>
      <c r="O49" s="4">
        <f t="shared" si="0"/>
        <v>0.25</v>
      </c>
      <c r="P49" s="3" t="s">
        <v>107</v>
      </c>
      <c r="Q49" s="3" t="s">
        <v>109</v>
      </c>
      <c r="R49" s="3" t="s">
        <v>143</v>
      </c>
      <c r="T49" s="3" t="s">
        <v>108</v>
      </c>
    </row>
    <row r="50" spans="1:20" ht="11.25">
      <c r="A50" s="3" t="s">
        <v>111</v>
      </c>
      <c r="B50" s="3" t="s">
        <v>34</v>
      </c>
      <c r="D50" s="3">
        <v>36</v>
      </c>
      <c r="E50" s="3">
        <v>8</v>
      </c>
      <c r="F50" s="3">
        <v>27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107</v>
      </c>
      <c r="M50" s="3">
        <v>192</v>
      </c>
      <c r="N50" s="3">
        <v>17</v>
      </c>
      <c r="O50" s="4">
        <f t="shared" si="0"/>
        <v>0.2361111111111111</v>
      </c>
      <c r="P50" s="3" t="s">
        <v>107</v>
      </c>
      <c r="Q50" s="3" t="s">
        <v>109</v>
      </c>
      <c r="R50" s="3" t="s">
        <v>143</v>
      </c>
      <c r="T50" s="5" t="s">
        <v>112</v>
      </c>
    </row>
    <row r="51" spans="1:20" ht="11.25">
      <c r="A51" s="3" t="s">
        <v>126</v>
      </c>
      <c r="B51" s="3" t="s">
        <v>34</v>
      </c>
      <c r="D51" s="3">
        <v>38</v>
      </c>
      <c r="E51" s="3">
        <v>6</v>
      </c>
      <c r="F51" s="3">
        <v>32</v>
      </c>
      <c r="G51" s="3">
        <v>0</v>
      </c>
      <c r="H51" s="3">
        <v>0</v>
      </c>
      <c r="I51" s="3">
        <v>0</v>
      </c>
      <c r="J51" s="3">
        <v>0</v>
      </c>
      <c r="K51" s="3">
        <v>3</v>
      </c>
      <c r="L51" s="5">
        <v>89</v>
      </c>
      <c r="M51" s="5">
        <v>218</v>
      </c>
      <c r="N51" s="6">
        <v>12</v>
      </c>
      <c r="O51" s="4">
        <f t="shared" si="0"/>
        <v>0.15789473684210525</v>
      </c>
      <c r="P51" s="3" t="s">
        <v>127</v>
      </c>
      <c r="Q51" s="3" t="s">
        <v>109</v>
      </c>
      <c r="R51" s="3" t="s">
        <v>143</v>
      </c>
      <c r="T51" s="5" t="s">
        <v>128</v>
      </c>
    </row>
    <row r="52" spans="1:20" ht="11.25">
      <c r="A52" s="3" t="s">
        <v>129</v>
      </c>
      <c r="B52" s="3" t="s">
        <v>130</v>
      </c>
      <c r="D52" s="3">
        <v>40</v>
      </c>
      <c r="E52" s="5">
        <v>5</v>
      </c>
      <c r="F52" s="5">
        <v>33</v>
      </c>
      <c r="G52" s="3">
        <v>0</v>
      </c>
      <c r="H52" s="3">
        <v>0</v>
      </c>
      <c r="I52" s="3">
        <v>2</v>
      </c>
      <c r="J52" s="3">
        <v>1</v>
      </c>
      <c r="K52" s="3">
        <v>0</v>
      </c>
      <c r="L52" s="3">
        <v>94</v>
      </c>
      <c r="M52" s="3">
        <v>207</v>
      </c>
      <c r="N52" s="6">
        <v>12</v>
      </c>
      <c r="O52" s="7">
        <f t="shared" si="0"/>
        <v>0.15</v>
      </c>
      <c r="P52" s="3" t="s">
        <v>134</v>
      </c>
      <c r="Q52" s="3" t="s">
        <v>135</v>
      </c>
      <c r="R52" s="3" t="s">
        <v>99</v>
      </c>
      <c r="T52" s="5" t="s">
        <v>139</v>
      </c>
    </row>
    <row r="53" spans="1:18" ht="11.25">
      <c r="A53" s="3" t="s">
        <v>151</v>
      </c>
      <c r="B53" s="3" t="s">
        <v>130</v>
      </c>
      <c r="D53" s="3">
        <v>40</v>
      </c>
      <c r="E53" s="3">
        <v>21</v>
      </c>
      <c r="F53" s="3">
        <v>16</v>
      </c>
      <c r="G53" s="3">
        <v>0</v>
      </c>
      <c r="H53" s="3">
        <v>3</v>
      </c>
      <c r="I53" s="3">
        <v>0</v>
      </c>
      <c r="J53" s="3">
        <v>3</v>
      </c>
      <c r="K53" s="3">
        <v>0</v>
      </c>
      <c r="L53" s="3">
        <v>137</v>
      </c>
      <c r="M53" s="3">
        <v>105</v>
      </c>
      <c r="N53" s="3">
        <v>42</v>
      </c>
      <c r="O53" s="4">
        <f t="shared" si="0"/>
        <v>0.525</v>
      </c>
      <c r="P53" s="3" t="s">
        <v>152</v>
      </c>
      <c r="Q53" s="3" t="s">
        <v>85</v>
      </c>
      <c r="R53" s="3" t="s">
        <v>89</v>
      </c>
    </row>
    <row r="54" spans="1:20" ht="11.25">
      <c r="A54" s="3" t="s">
        <v>155</v>
      </c>
      <c r="B54" s="3" t="s">
        <v>130</v>
      </c>
      <c r="D54" s="3">
        <v>40</v>
      </c>
      <c r="E54" s="3">
        <v>17</v>
      </c>
      <c r="F54" s="3">
        <v>19</v>
      </c>
      <c r="G54" s="3">
        <v>4</v>
      </c>
      <c r="H54" s="3">
        <v>2</v>
      </c>
      <c r="I54" s="3">
        <v>0</v>
      </c>
      <c r="J54" s="3">
        <v>5</v>
      </c>
      <c r="K54" s="3">
        <v>0</v>
      </c>
      <c r="L54" s="3">
        <v>119</v>
      </c>
      <c r="M54" s="3">
        <v>115</v>
      </c>
      <c r="N54" s="3">
        <v>38</v>
      </c>
      <c r="O54" s="4">
        <f t="shared" si="0"/>
        <v>0.475</v>
      </c>
      <c r="P54" s="3" t="s">
        <v>152</v>
      </c>
      <c r="Q54" s="3" t="s">
        <v>86</v>
      </c>
      <c r="R54" s="3" t="s">
        <v>89</v>
      </c>
      <c r="T54" s="3" t="s">
        <v>159</v>
      </c>
    </row>
    <row r="55" spans="1:20" ht="11.25">
      <c r="A55" s="3" t="s">
        <v>156</v>
      </c>
      <c r="B55" s="3" t="s">
        <v>157</v>
      </c>
      <c r="D55" s="3">
        <v>40</v>
      </c>
      <c r="E55" s="3">
        <v>20</v>
      </c>
      <c r="F55" s="3">
        <v>18</v>
      </c>
      <c r="G55" s="3">
        <v>2</v>
      </c>
      <c r="H55" s="3">
        <v>0</v>
      </c>
      <c r="I55" s="3">
        <v>0</v>
      </c>
      <c r="J55" s="3">
        <v>0</v>
      </c>
      <c r="K55" s="3">
        <v>0</v>
      </c>
      <c r="L55" s="3">
        <v>152</v>
      </c>
      <c r="M55" s="3">
        <v>136</v>
      </c>
      <c r="N55" s="3">
        <v>42</v>
      </c>
      <c r="O55" s="4">
        <f t="shared" si="0"/>
        <v>0.525</v>
      </c>
      <c r="P55" s="3" t="s">
        <v>158</v>
      </c>
      <c r="Q55" s="3" t="s">
        <v>86</v>
      </c>
      <c r="R55" s="3" t="s">
        <v>89</v>
      </c>
      <c r="T55" s="5"/>
    </row>
    <row r="56" spans="1:20" ht="11.25">
      <c r="A56" s="3" t="s">
        <v>164</v>
      </c>
      <c r="B56" s="3" t="s">
        <v>157</v>
      </c>
      <c r="D56" s="3">
        <v>40</v>
      </c>
      <c r="E56" s="3">
        <v>30</v>
      </c>
      <c r="F56" s="3">
        <v>9</v>
      </c>
      <c r="G56" s="3">
        <v>0</v>
      </c>
      <c r="H56" s="3">
        <v>1</v>
      </c>
      <c r="I56" s="3">
        <v>0</v>
      </c>
      <c r="J56" s="3">
        <v>0</v>
      </c>
      <c r="K56" s="3">
        <v>0</v>
      </c>
      <c r="L56" s="3">
        <v>200</v>
      </c>
      <c r="M56" s="3">
        <v>112</v>
      </c>
      <c r="N56" s="3">
        <v>61</v>
      </c>
      <c r="O56" s="4">
        <f>N56/(D56*2)</f>
        <v>0.7625</v>
      </c>
      <c r="P56" s="3" t="s">
        <v>165</v>
      </c>
      <c r="Q56" s="3" t="s">
        <v>84</v>
      </c>
      <c r="R56" s="3" t="s">
        <v>88</v>
      </c>
      <c r="T56" s="5"/>
    </row>
    <row r="57" spans="1:20" ht="11.25">
      <c r="A57" s="3" t="s">
        <v>168</v>
      </c>
      <c r="B57" s="3" t="s">
        <v>157</v>
      </c>
      <c r="D57" s="3">
        <v>40</v>
      </c>
      <c r="E57" s="3">
        <v>17</v>
      </c>
      <c r="F57" s="3">
        <v>17</v>
      </c>
      <c r="G57" s="3">
        <v>2</v>
      </c>
      <c r="H57" s="3">
        <v>4</v>
      </c>
      <c r="I57" s="3">
        <v>0</v>
      </c>
      <c r="J57" s="3">
        <v>1</v>
      </c>
      <c r="K57" s="3">
        <v>0</v>
      </c>
      <c r="L57" s="3">
        <v>145</v>
      </c>
      <c r="M57" s="3">
        <v>136</v>
      </c>
      <c r="N57" s="3">
        <v>40</v>
      </c>
      <c r="O57" s="4">
        <f>N57/(D57*2)</f>
        <v>0.5</v>
      </c>
      <c r="P57" s="3" t="s">
        <v>167</v>
      </c>
      <c r="Q57" s="3" t="s">
        <v>169</v>
      </c>
      <c r="R57" s="3" t="s">
        <v>89</v>
      </c>
      <c r="T57" s="5"/>
    </row>
    <row r="58" spans="1:20" ht="11.25">
      <c r="A58" s="3" t="s">
        <v>170</v>
      </c>
      <c r="B58" s="3" t="s">
        <v>157</v>
      </c>
      <c r="D58" s="3">
        <v>40</v>
      </c>
      <c r="E58" s="3">
        <v>24</v>
      </c>
      <c r="F58" s="3">
        <v>12</v>
      </c>
      <c r="G58" s="3">
        <v>2</v>
      </c>
      <c r="H58" s="3">
        <v>2</v>
      </c>
      <c r="I58" s="3">
        <v>0</v>
      </c>
      <c r="J58" s="3">
        <v>0</v>
      </c>
      <c r="K58" s="3">
        <v>0</v>
      </c>
      <c r="L58" s="3">
        <v>214</v>
      </c>
      <c r="M58" s="3">
        <v>119</v>
      </c>
      <c r="N58" s="3">
        <v>52</v>
      </c>
      <c r="O58" s="4">
        <f>N58/(D58*2)</f>
        <v>0.65</v>
      </c>
      <c r="P58" s="3" t="s">
        <v>171</v>
      </c>
      <c r="Q58" s="3" t="s">
        <v>83</v>
      </c>
      <c r="R58" s="3" t="s">
        <v>88</v>
      </c>
      <c r="T58" s="5"/>
    </row>
    <row r="59" s="8" customFormat="1" ht="11.25">
      <c r="O59" s="9"/>
    </row>
    <row r="60" spans="1:18" ht="11.25">
      <c r="A60" s="3" t="s">
        <v>101</v>
      </c>
      <c r="B60" s="3" t="s">
        <v>166</v>
      </c>
      <c r="D60" s="3">
        <f aca="true" t="shared" si="1" ref="D60:K60">SUM(D5:D59)</f>
        <v>1943</v>
      </c>
      <c r="E60" s="3">
        <f t="shared" si="1"/>
        <v>1006</v>
      </c>
      <c r="F60" s="3">
        <f t="shared" si="1"/>
        <v>746</v>
      </c>
      <c r="G60" s="3">
        <f t="shared" si="1"/>
        <v>160</v>
      </c>
      <c r="H60" s="3">
        <f t="shared" si="1"/>
        <v>28</v>
      </c>
      <c r="I60" s="3">
        <f t="shared" si="1"/>
        <v>7</v>
      </c>
      <c r="J60" s="3">
        <f t="shared" si="1"/>
        <v>22</v>
      </c>
      <c r="K60" s="3">
        <f t="shared" si="1"/>
        <v>7</v>
      </c>
      <c r="N60" s="3">
        <f>SUM(N5:N59)</f>
        <v>2203</v>
      </c>
      <c r="O60" s="4">
        <f t="shared" si="0"/>
        <v>0.5669068450849202</v>
      </c>
      <c r="Q60" s="3" t="s">
        <v>136</v>
      </c>
      <c r="R60" s="3" t="s">
        <v>137</v>
      </c>
    </row>
    <row r="61" spans="2:18" ht="11.25">
      <c r="B61" s="3" t="s">
        <v>113</v>
      </c>
      <c r="D61" s="3">
        <v>120</v>
      </c>
      <c r="E61" s="3">
        <v>45</v>
      </c>
      <c r="F61" s="3">
        <v>65</v>
      </c>
      <c r="G61" s="3">
        <v>10</v>
      </c>
      <c r="H61" s="3">
        <v>0</v>
      </c>
      <c r="I61" s="3">
        <v>0</v>
      </c>
      <c r="J61" s="3">
        <v>0</v>
      </c>
      <c r="K61" s="3">
        <v>0</v>
      </c>
      <c r="N61" s="3">
        <v>100</v>
      </c>
      <c r="O61" s="4">
        <f t="shared" si="0"/>
        <v>0.4166666666666667</v>
      </c>
      <c r="Q61" s="3" t="s">
        <v>104</v>
      </c>
      <c r="R61" s="3" t="s">
        <v>103</v>
      </c>
    </row>
    <row r="62" spans="2:18" ht="11.25">
      <c r="B62" s="3" t="s">
        <v>102</v>
      </c>
      <c r="D62" s="3">
        <f aca="true" t="shared" si="2" ref="D62:K62">D60-D61</f>
        <v>1823</v>
      </c>
      <c r="E62" s="3">
        <f t="shared" si="2"/>
        <v>961</v>
      </c>
      <c r="F62" s="3">
        <f t="shared" si="2"/>
        <v>681</v>
      </c>
      <c r="G62" s="3">
        <f t="shared" si="2"/>
        <v>150</v>
      </c>
      <c r="H62" s="3">
        <f t="shared" si="2"/>
        <v>28</v>
      </c>
      <c r="I62" s="3">
        <f t="shared" si="2"/>
        <v>7</v>
      </c>
      <c r="J62" s="3">
        <f t="shared" si="2"/>
        <v>22</v>
      </c>
      <c r="K62" s="3">
        <f t="shared" si="2"/>
        <v>7</v>
      </c>
      <c r="N62" s="3">
        <f>N60-N61</f>
        <v>2103</v>
      </c>
      <c r="O62" s="4">
        <f t="shared" si="0"/>
        <v>0.5767964893033461</v>
      </c>
      <c r="Q62" s="3" t="s">
        <v>131</v>
      </c>
      <c r="R62" s="3" t="s">
        <v>138</v>
      </c>
    </row>
    <row r="64" spans="2:6" ht="11.25">
      <c r="B64" s="3" t="s">
        <v>119</v>
      </c>
      <c r="F64" s="3">
        <v>6</v>
      </c>
    </row>
    <row r="65" spans="2:6" ht="11.25">
      <c r="B65" s="3" t="s">
        <v>120</v>
      </c>
      <c r="F65" s="3">
        <v>8</v>
      </c>
    </row>
    <row r="66" spans="2:6" ht="11.25">
      <c r="B66" s="3" t="s">
        <v>115</v>
      </c>
      <c r="F66" s="3">
        <v>16</v>
      </c>
    </row>
    <row r="67" spans="2:6" ht="11.25">
      <c r="B67" s="3" t="s">
        <v>132</v>
      </c>
      <c r="F67" s="3">
        <v>22</v>
      </c>
    </row>
    <row r="68" spans="2:6" ht="11.25">
      <c r="B68" s="3" t="s">
        <v>133</v>
      </c>
      <c r="F68" s="3">
        <v>6</v>
      </c>
    </row>
    <row r="69" spans="2:6" ht="11.25">
      <c r="B69" s="3" t="s">
        <v>116</v>
      </c>
      <c r="F69" s="3">
        <v>10</v>
      </c>
    </row>
    <row r="70" spans="2:6" ht="11.25">
      <c r="B70" s="3" t="s">
        <v>118</v>
      </c>
      <c r="F70" s="3">
        <v>15</v>
      </c>
    </row>
    <row r="71" spans="2:6" ht="11.25">
      <c r="B71" s="3" t="s">
        <v>117</v>
      </c>
      <c r="F71" s="3">
        <v>8</v>
      </c>
    </row>
  </sheetData>
  <sheetProtection/>
  <printOptions/>
  <pageMargins left="0.75" right="0.75" top="1" bottom="1" header="0.5" footer="0.5"/>
  <pageSetup fitToHeight="0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Taylor</dc:creator>
  <cp:keywords/>
  <dc:description/>
  <cp:lastModifiedBy>JIM</cp:lastModifiedBy>
  <cp:lastPrinted>2014-05-08T03:58:02Z</cp:lastPrinted>
  <dcterms:created xsi:type="dcterms:W3CDTF">2001-10-05T12:02:00Z</dcterms:created>
  <dcterms:modified xsi:type="dcterms:W3CDTF">2020-03-04T05:18:40Z</dcterms:modified>
  <cp:category/>
  <cp:version/>
  <cp:contentType/>
  <cp:contentStatus/>
</cp:coreProperties>
</file>